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365" activeTab="1"/>
  </bookViews>
  <sheets>
    <sheet name="チームデータ" sheetId="1" r:id="rId1"/>
    <sheet name="トーナメント表" sheetId="2" r:id="rId2"/>
  </sheets>
  <definedNames>
    <definedName name="_xlnm.Print_Area" localSheetId="0">'チームデータ'!$A$1:$G$20</definedName>
    <definedName name="_xlnm.Print_Area" localSheetId="1">'トーナメント表'!$B$4:$Q$42</definedName>
    <definedName name="学年">'チームデータ'!#REF!</definedName>
  </definedNames>
  <calcPr fullCalcOnLoad="1"/>
</workbook>
</file>

<file path=xl/sharedStrings.xml><?xml version="1.0" encoding="utf-8"?>
<sst xmlns="http://schemas.openxmlformats.org/spreadsheetml/2006/main" count="85" uniqueCount="60">
  <si>
    <t>No</t>
  </si>
  <si>
    <t>男子団体(BT)</t>
  </si>
  <si>
    <t>学校名</t>
  </si>
  <si>
    <t>地区名</t>
  </si>
  <si>
    <t>札　幌</t>
  </si>
  <si>
    <t>後　志</t>
  </si>
  <si>
    <t>宗　谷</t>
  </si>
  <si>
    <t>上　川</t>
  </si>
  <si>
    <t>渡　島</t>
  </si>
  <si>
    <t>檜　山</t>
  </si>
  <si>
    <t>空　知</t>
  </si>
  <si>
    <t>日　高</t>
  </si>
  <si>
    <t>胆　振</t>
  </si>
  <si>
    <t>十　勝</t>
  </si>
  <si>
    <t>釧　路</t>
  </si>
  <si>
    <t>根　室</t>
  </si>
  <si>
    <t>網　走</t>
  </si>
  <si>
    <t>石　狩</t>
  </si>
  <si>
    <t>開催支庁</t>
  </si>
  <si>
    <t>開催地</t>
  </si>
  <si>
    <t>女子子団体(GT)</t>
  </si>
  <si>
    <t>男子団体(BT)</t>
  </si>
  <si>
    <t>女子団体(GT)</t>
  </si>
  <si>
    <t>第41回全道中体連バドミントン大会</t>
  </si>
  <si>
    <t>平成22年7月31～8月1日</t>
  </si>
  <si>
    <t>岩見沢市総合体育館</t>
  </si>
  <si>
    <t>附属釧路</t>
  </si>
  <si>
    <t>川湯</t>
  </si>
  <si>
    <t>緑</t>
  </si>
  <si>
    <t>緑</t>
  </si>
  <si>
    <t>光陵</t>
  </si>
  <si>
    <t>南幌</t>
  </si>
  <si>
    <t>東光</t>
  </si>
  <si>
    <t>清園</t>
  </si>
  <si>
    <t>富丘</t>
  </si>
  <si>
    <t>向陽</t>
  </si>
  <si>
    <t>潮見が丘</t>
  </si>
  <si>
    <t>鬼脇</t>
  </si>
  <si>
    <t>北桧山</t>
  </si>
  <si>
    <t>館</t>
  </si>
  <si>
    <t>中標津</t>
  </si>
  <si>
    <t>啓雲</t>
  </si>
  <si>
    <t>ウトロ</t>
  </si>
  <si>
    <t>光西</t>
  </si>
  <si>
    <t>芽室</t>
  </si>
  <si>
    <t>芽室</t>
  </si>
  <si>
    <t>静内</t>
  </si>
  <si>
    <t>平取</t>
  </si>
  <si>
    <t>光洋</t>
  </si>
  <si>
    <t>本通</t>
  </si>
  <si>
    <t>砂原</t>
  </si>
  <si>
    <t>広陵</t>
  </si>
  <si>
    <t>東陽</t>
  </si>
  <si>
    <t>東</t>
  </si>
  <si>
    <t>島牧</t>
  </si>
  <si>
    <t>寿都</t>
  </si>
  <si>
    <t>発寒</t>
  </si>
  <si>
    <t>真栄</t>
  </si>
  <si>
    <t>北星女子</t>
  </si>
  <si>
    <t>厚別南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</si>
</sst>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メイリオ"/>
      <family val="3"/>
    </font>
    <font>
      <sz val="6"/>
      <name val="メイリオ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ゴシック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distributed" shrinkToFit="1"/>
    </xf>
    <xf numFmtId="0" fontId="7" fillId="0" borderId="0" xfId="0" applyFont="1" applyAlignment="1">
      <alignment horizontal="distributed" vertical="top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7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right" vertical="top" shrinkToFit="1"/>
    </xf>
    <xf numFmtId="0" fontId="4" fillId="0" borderId="0" xfId="0" applyFont="1" applyAlignment="1">
      <alignment horizontal="right" shrinkToFit="1"/>
    </xf>
    <xf numFmtId="0" fontId="4" fillId="0" borderId="2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7" xfId="0" applyFont="1" applyBorder="1" applyAlignment="1">
      <alignment horizontal="left" vertical="top"/>
    </xf>
    <xf numFmtId="0" fontId="4" fillId="0" borderId="2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">
      <selection activeCell="F32" sqref="F32"/>
    </sheetView>
  </sheetViews>
  <sheetFormatPr defaultColWidth="7.77734375" defaultRowHeight="18.75"/>
  <cols>
    <col min="1" max="1" width="3.77734375" style="24" customWidth="1"/>
    <col min="2" max="2" width="10.77734375" style="24" customWidth="1"/>
    <col min="3" max="3" width="10.77734375" style="23" customWidth="1"/>
    <col min="4" max="4" width="2.77734375" style="24" customWidth="1"/>
    <col min="5" max="5" width="3.77734375" style="24" customWidth="1"/>
    <col min="6" max="6" width="10.77734375" style="24" customWidth="1"/>
    <col min="7" max="7" width="10.77734375" style="23" customWidth="1"/>
    <col min="8" max="16384" width="7.77734375" style="24" customWidth="1"/>
  </cols>
  <sheetData>
    <row r="1" spans="1:5" ht="19.5" customHeight="1">
      <c r="A1" s="31" t="s">
        <v>1</v>
      </c>
      <c r="E1" s="31" t="s">
        <v>20</v>
      </c>
    </row>
    <row r="2" spans="1:7" s="25" customFormat="1" ht="19.5" customHeight="1">
      <c r="A2" s="26" t="s">
        <v>0</v>
      </c>
      <c r="B2" s="32" t="s">
        <v>2</v>
      </c>
      <c r="C2" s="32" t="s">
        <v>3</v>
      </c>
      <c r="D2" s="33"/>
      <c r="E2" s="26" t="s">
        <v>0</v>
      </c>
      <c r="F2" s="32" t="s">
        <v>2</v>
      </c>
      <c r="G2" s="32" t="s">
        <v>3</v>
      </c>
    </row>
    <row r="3" spans="1:7" ht="19.5" customHeight="1">
      <c r="A3" s="27">
        <v>1</v>
      </c>
      <c r="B3" s="26" t="s">
        <v>4</v>
      </c>
      <c r="C3" s="26" t="s">
        <v>56</v>
      </c>
      <c r="D3" s="34"/>
      <c r="E3" s="27">
        <v>1</v>
      </c>
      <c r="F3" s="26" t="s">
        <v>4</v>
      </c>
      <c r="G3" s="26" t="s">
        <v>58</v>
      </c>
    </row>
    <row r="4" spans="1:7" ht="19.5" customHeight="1">
      <c r="A4" s="27">
        <v>2</v>
      </c>
      <c r="B4" s="26" t="s">
        <v>4</v>
      </c>
      <c r="C4" s="26" t="s">
        <v>57</v>
      </c>
      <c r="D4" s="34"/>
      <c r="E4" s="27">
        <v>2</v>
      </c>
      <c r="F4" s="26" t="s">
        <v>4</v>
      </c>
      <c r="G4" s="26" t="s">
        <v>59</v>
      </c>
    </row>
    <row r="5" spans="1:7" ht="19.5" customHeight="1">
      <c r="A5" s="27">
        <v>3</v>
      </c>
      <c r="B5" s="26" t="s">
        <v>17</v>
      </c>
      <c r="C5" s="26" t="s">
        <v>34</v>
      </c>
      <c r="D5" s="41"/>
      <c r="E5" s="27">
        <v>3</v>
      </c>
      <c r="F5" s="26" t="s">
        <v>17</v>
      </c>
      <c r="G5" s="26" t="s">
        <v>34</v>
      </c>
    </row>
    <row r="6" spans="1:7" ht="19.5" customHeight="1">
      <c r="A6" s="27">
        <v>4</v>
      </c>
      <c r="B6" s="26" t="s">
        <v>5</v>
      </c>
      <c r="C6" s="26" t="s">
        <v>54</v>
      </c>
      <c r="D6" s="41"/>
      <c r="E6" s="27">
        <v>4</v>
      </c>
      <c r="F6" s="26" t="s">
        <v>5</v>
      </c>
      <c r="G6" s="26" t="s">
        <v>55</v>
      </c>
    </row>
    <row r="7" spans="1:7" ht="19.5" customHeight="1">
      <c r="A7" s="27">
        <v>5</v>
      </c>
      <c r="B7" s="26" t="s">
        <v>6</v>
      </c>
      <c r="C7" s="26" t="s">
        <v>37</v>
      </c>
      <c r="D7" s="41"/>
      <c r="E7" s="27">
        <v>5</v>
      </c>
      <c r="F7" s="26" t="s">
        <v>6</v>
      </c>
      <c r="G7" s="26" t="s">
        <v>36</v>
      </c>
    </row>
    <row r="8" spans="1:7" ht="19.5" customHeight="1">
      <c r="A8" s="27">
        <v>6</v>
      </c>
      <c r="B8" s="26" t="s">
        <v>7</v>
      </c>
      <c r="C8" s="26" t="s">
        <v>52</v>
      </c>
      <c r="D8" s="34"/>
      <c r="E8" s="27">
        <v>6</v>
      </c>
      <c r="F8" s="26" t="s">
        <v>7</v>
      </c>
      <c r="G8" s="26" t="s">
        <v>51</v>
      </c>
    </row>
    <row r="9" spans="1:7" ht="19.5" customHeight="1">
      <c r="A9" s="27">
        <v>7</v>
      </c>
      <c r="B9" s="26" t="s">
        <v>8</v>
      </c>
      <c r="C9" s="26" t="s">
        <v>50</v>
      </c>
      <c r="D9" s="41"/>
      <c r="E9" s="27">
        <v>7</v>
      </c>
      <c r="F9" s="26" t="s">
        <v>8</v>
      </c>
      <c r="G9" s="26" t="s">
        <v>49</v>
      </c>
    </row>
    <row r="10" spans="1:7" ht="19.5" customHeight="1">
      <c r="A10" s="27">
        <v>8</v>
      </c>
      <c r="B10" s="26" t="s">
        <v>9</v>
      </c>
      <c r="C10" s="26" t="s">
        <v>38</v>
      </c>
      <c r="D10" s="41"/>
      <c r="E10" s="27">
        <v>8</v>
      </c>
      <c r="F10" s="26" t="s">
        <v>9</v>
      </c>
      <c r="G10" s="26" t="s">
        <v>39</v>
      </c>
    </row>
    <row r="11" spans="1:7" ht="19.5" customHeight="1">
      <c r="A11" s="27">
        <v>9</v>
      </c>
      <c r="B11" s="26" t="s">
        <v>10</v>
      </c>
      <c r="C11" s="26" t="s">
        <v>28</v>
      </c>
      <c r="D11" s="41"/>
      <c r="E11" s="27">
        <v>9</v>
      </c>
      <c r="F11" s="26" t="s">
        <v>10</v>
      </c>
      <c r="G11" s="26" t="s">
        <v>29</v>
      </c>
    </row>
    <row r="12" spans="1:7" ht="19.5" customHeight="1">
      <c r="A12" s="27">
        <v>10</v>
      </c>
      <c r="B12" s="26" t="s">
        <v>11</v>
      </c>
      <c r="C12" s="26" t="s">
        <v>46</v>
      </c>
      <c r="D12" s="34"/>
      <c r="E12" s="27">
        <v>10</v>
      </c>
      <c r="F12" s="26" t="s">
        <v>11</v>
      </c>
      <c r="G12" s="43" t="s">
        <v>47</v>
      </c>
    </row>
    <row r="13" spans="1:7" ht="19.5" customHeight="1">
      <c r="A13" s="27">
        <v>11</v>
      </c>
      <c r="B13" s="26" t="s">
        <v>12</v>
      </c>
      <c r="C13" s="26" t="s">
        <v>35</v>
      </c>
      <c r="D13" s="34"/>
      <c r="E13" s="27">
        <v>11</v>
      </c>
      <c r="F13" s="26" t="s">
        <v>12</v>
      </c>
      <c r="G13" s="26" t="s">
        <v>48</v>
      </c>
    </row>
    <row r="14" spans="1:7" ht="19.5" customHeight="1">
      <c r="A14" s="27">
        <v>12</v>
      </c>
      <c r="B14" s="26" t="s">
        <v>13</v>
      </c>
      <c r="C14" s="26" t="s">
        <v>44</v>
      </c>
      <c r="D14" s="41"/>
      <c r="E14" s="27">
        <v>12</v>
      </c>
      <c r="F14" s="26" t="s">
        <v>13</v>
      </c>
      <c r="G14" s="26" t="s">
        <v>45</v>
      </c>
    </row>
    <row r="15" spans="1:7" ht="19.5" customHeight="1">
      <c r="A15" s="27">
        <v>13</v>
      </c>
      <c r="B15" s="26" t="s">
        <v>14</v>
      </c>
      <c r="C15" s="26" t="s">
        <v>27</v>
      </c>
      <c r="D15" s="34"/>
      <c r="E15" s="27">
        <v>13</v>
      </c>
      <c r="F15" s="26" t="s">
        <v>14</v>
      </c>
      <c r="G15" s="26" t="s">
        <v>26</v>
      </c>
    </row>
    <row r="16" spans="1:7" ht="19.5" customHeight="1">
      <c r="A16" s="27">
        <v>14</v>
      </c>
      <c r="B16" s="26" t="s">
        <v>16</v>
      </c>
      <c r="C16" s="26" t="s">
        <v>42</v>
      </c>
      <c r="D16" s="34"/>
      <c r="E16" s="27">
        <v>14</v>
      </c>
      <c r="F16" s="26" t="s">
        <v>16</v>
      </c>
      <c r="G16" s="26" t="s">
        <v>43</v>
      </c>
    </row>
    <row r="17" spans="1:7" ht="19.5" customHeight="1">
      <c r="A17" s="27">
        <v>15</v>
      </c>
      <c r="B17" s="26" t="s">
        <v>15</v>
      </c>
      <c r="C17" s="26" t="s">
        <v>40</v>
      </c>
      <c r="D17" s="34"/>
      <c r="E17" s="27">
        <v>15</v>
      </c>
      <c r="F17" s="26" t="s">
        <v>15</v>
      </c>
      <c r="G17" s="26" t="s">
        <v>41</v>
      </c>
    </row>
    <row r="18" spans="1:7" ht="19.5" customHeight="1">
      <c r="A18" s="27">
        <v>16</v>
      </c>
      <c r="B18" s="42" t="s">
        <v>18</v>
      </c>
      <c r="C18" s="26" t="s">
        <v>30</v>
      </c>
      <c r="D18" s="34"/>
      <c r="E18" s="27">
        <v>16</v>
      </c>
      <c r="F18" s="42" t="s">
        <v>18</v>
      </c>
      <c r="G18" s="26" t="s">
        <v>30</v>
      </c>
    </row>
    <row r="19" spans="1:7" ht="19.5" customHeight="1">
      <c r="A19" s="27">
        <v>17</v>
      </c>
      <c r="B19" s="26" t="s">
        <v>19</v>
      </c>
      <c r="C19" s="26" t="s">
        <v>32</v>
      </c>
      <c r="D19" s="34"/>
      <c r="E19" s="27">
        <v>17</v>
      </c>
      <c r="F19" s="26" t="s">
        <v>19</v>
      </c>
      <c r="G19" s="26" t="s">
        <v>33</v>
      </c>
    </row>
    <row r="20" spans="1:7" ht="19.5" customHeight="1">
      <c r="A20" s="27">
        <v>18</v>
      </c>
      <c r="B20" s="26" t="s">
        <v>19</v>
      </c>
      <c r="C20" s="26" t="s">
        <v>53</v>
      </c>
      <c r="D20" s="34"/>
      <c r="E20" s="27">
        <v>18</v>
      </c>
      <c r="F20" s="26" t="s">
        <v>19</v>
      </c>
      <c r="G20" s="26" t="s">
        <v>31</v>
      </c>
    </row>
    <row r="23" ht="14.25">
      <c r="C2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B19">
      <selection activeCell="J16" sqref="J16"/>
    </sheetView>
  </sheetViews>
  <sheetFormatPr defaultColWidth="8.88671875" defaultRowHeight="18.75"/>
  <cols>
    <col min="1" max="2" width="2.77734375" style="1" customWidth="1"/>
    <col min="3" max="3" width="16.77734375" style="2" customWidth="1"/>
    <col min="4" max="4" width="4.77734375" style="3" customWidth="1"/>
    <col min="5" max="5" width="4.77734375" style="4" customWidth="1"/>
    <col min="6" max="8" width="3.77734375" style="4" customWidth="1"/>
    <col min="9" max="10" width="4.77734375" style="5" customWidth="1"/>
    <col min="11" max="13" width="3.77734375" style="6" customWidth="1"/>
    <col min="14" max="15" width="4.77734375" style="6" customWidth="1"/>
    <col min="16" max="16" width="2.77734375" style="1" customWidth="1"/>
    <col min="17" max="17" width="16.77734375" style="3" customWidth="1"/>
    <col min="18" max="18" width="2.77734375" style="1" customWidth="1"/>
    <col min="19" max="16384" width="8.88671875" style="1" customWidth="1"/>
  </cols>
  <sheetData>
    <row r="1" spans="13:17" ht="13.5">
      <c r="M1" s="84" t="s">
        <v>23</v>
      </c>
      <c r="N1" s="84"/>
      <c r="O1" s="84"/>
      <c r="P1" s="84"/>
      <c r="Q1" s="84"/>
    </row>
    <row r="2" spans="13:17" ht="13.5">
      <c r="M2" s="84" t="s">
        <v>24</v>
      </c>
      <c r="N2" s="84"/>
      <c r="O2" s="84"/>
      <c r="P2" s="84"/>
      <c r="Q2" s="84"/>
    </row>
    <row r="3" spans="13:17" ht="13.5">
      <c r="M3" s="84" t="s">
        <v>25</v>
      </c>
      <c r="N3" s="84"/>
      <c r="O3" s="84"/>
      <c r="P3" s="84"/>
      <c r="Q3" s="84"/>
    </row>
    <row r="4" spans="2:15" ht="24" customHeight="1">
      <c r="B4" s="35"/>
      <c r="C4" s="35"/>
      <c r="D4" s="85" t="s">
        <v>21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ht="24" customHeight="1" thickBot="1">
      <c r="A5" s="80">
        <v>12</v>
      </c>
      <c r="B5" s="78">
        <v>1</v>
      </c>
      <c r="C5" s="36" t="str">
        <f>IF(A5="","",VLOOKUP(A5,チームデータ!$A$3:$C$20,3)&amp;"中学校")</f>
        <v>芽室中学校</v>
      </c>
      <c r="D5" s="28"/>
      <c r="E5" s="7">
        <v>2</v>
      </c>
      <c r="H5" s="7"/>
      <c r="I5" s="8"/>
      <c r="J5" s="8"/>
      <c r="L5" s="9"/>
      <c r="M5" s="9"/>
      <c r="N5" s="10">
        <v>0</v>
      </c>
      <c r="O5" s="9"/>
      <c r="P5" s="79">
        <v>10</v>
      </c>
      <c r="Q5" s="36" t="str">
        <f>IF(R5="","",VLOOKUP(R5,チームデータ!$A$3:$C$20,3)&amp;"中学校")</f>
        <v>鬼脇中学校</v>
      </c>
      <c r="R5" s="81">
        <v>5</v>
      </c>
    </row>
    <row r="6" spans="1:18" ht="24" customHeight="1" thickBot="1" thickTop="1">
      <c r="A6" s="80"/>
      <c r="B6" s="78"/>
      <c r="C6" s="37" t="str">
        <f>IF(A5="","","("&amp;VLOOKUP(A5,チームデータ!$A$3:$C$20,2)&amp;")")</f>
        <v>(十　勝)</v>
      </c>
      <c r="D6" s="56"/>
      <c r="E6" s="57">
        <v>3</v>
      </c>
      <c r="F6" s="71">
        <v>2</v>
      </c>
      <c r="H6" s="7"/>
      <c r="I6" s="8"/>
      <c r="J6" s="8"/>
      <c r="L6" s="9"/>
      <c r="M6" s="9">
        <v>2</v>
      </c>
      <c r="N6" s="13">
        <v>7</v>
      </c>
      <c r="O6" s="22"/>
      <c r="P6" s="79"/>
      <c r="Q6" s="37" t="str">
        <f>IF(R5="","","("&amp;VLOOKUP(R5,チームデータ!$A$3:$C$20,2)&amp;")")</f>
        <v>(宗　谷)</v>
      </c>
      <c r="R6" s="81"/>
    </row>
    <row r="7" spans="1:18" ht="24" customHeight="1" thickBot="1" thickTop="1">
      <c r="A7" s="80">
        <v>10</v>
      </c>
      <c r="B7" s="78">
        <v>2</v>
      </c>
      <c r="C7" s="36" t="str">
        <f>IF(A7="","",VLOOKUP(A7,チームデータ!$A$3:$C$20,3)&amp;"中学校")</f>
        <v>静内中学校</v>
      </c>
      <c r="D7" s="64">
        <v>2</v>
      </c>
      <c r="E7" s="15"/>
      <c r="F7" s="12"/>
      <c r="G7" s="73"/>
      <c r="H7" s="7"/>
      <c r="I7" s="8"/>
      <c r="J7" s="8"/>
      <c r="L7" s="74"/>
      <c r="M7" s="75"/>
      <c r="N7" s="47"/>
      <c r="O7" s="65"/>
      <c r="P7" s="79">
        <v>11</v>
      </c>
      <c r="Q7" s="36" t="str">
        <f>IF(R7="","",VLOOKUP(R7,チームデータ!$A$3:$C$20,3)&amp;"中学校")</f>
        <v>緑中学校</v>
      </c>
      <c r="R7" s="81">
        <v>9</v>
      </c>
    </row>
    <row r="8" spans="1:18" ht="24" customHeight="1" thickBot="1" thickTop="1">
      <c r="A8" s="80"/>
      <c r="B8" s="78"/>
      <c r="C8" s="37" t="str">
        <f>IF(A7="","","("&amp;VLOOKUP(A7,チームデータ!$A$3:$C$20,2)&amp;")")</f>
        <v>(日　高)</v>
      </c>
      <c r="D8" s="57">
        <v>1</v>
      </c>
      <c r="E8" s="58"/>
      <c r="F8" s="12"/>
      <c r="G8" s="73"/>
      <c r="H8" s="7"/>
      <c r="I8" s="8"/>
      <c r="J8" s="8"/>
      <c r="L8" s="68">
        <v>2</v>
      </c>
      <c r="M8" s="9">
        <v>13</v>
      </c>
      <c r="N8" s="51">
        <v>3</v>
      </c>
      <c r="O8" s="9"/>
      <c r="P8" s="79"/>
      <c r="Q8" s="37" t="str">
        <f>IF(R7="","","("&amp;VLOOKUP(R7,チームデータ!$A$3:$C$20,2)&amp;")")</f>
        <v>(空　知)</v>
      </c>
      <c r="R8" s="81"/>
    </row>
    <row r="9" spans="1:18" ht="24" customHeight="1" thickBot="1" thickTop="1">
      <c r="A9" s="80">
        <v>14</v>
      </c>
      <c r="B9" s="78">
        <v>3</v>
      </c>
      <c r="C9" s="36" t="str">
        <f>IF(A9="","",VLOOKUP(A9,チームデータ!$A$3:$C$20,3)&amp;"中学校")</f>
        <v>ウトロ中学校</v>
      </c>
      <c r="D9" s="20"/>
      <c r="E9" s="55">
        <v>1</v>
      </c>
      <c r="F9" s="7">
        <v>11</v>
      </c>
      <c r="G9" s="71">
        <v>1</v>
      </c>
      <c r="H9" s="7"/>
      <c r="I9" s="8"/>
      <c r="J9" s="8"/>
      <c r="K9" s="74"/>
      <c r="L9" s="16"/>
      <c r="M9" s="19"/>
      <c r="N9" s="10">
        <v>0</v>
      </c>
      <c r="O9" s="9"/>
      <c r="P9" s="79">
        <v>12</v>
      </c>
      <c r="Q9" s="36" t="str">
        <f>IF(R9="","",VLOOKUP(R9,チームデータ!$A$3:$C$20,3)&amp;"中学校")</f>
        <v>北桧山中学校</v>
      </c>
      <c r="R9" s="81">
        <v>8</v>
      </c>
    </row>
    <row r="10" spans="1:18" ht="24" customHeight="1" thickBot="1" thickTop="1">
      <c r="A10" s="80"/>
      <c r="B10" s="78"/>
      <c r="C10" s="37" t="str">
        <f>IF(A9="","","("&amp;VLOOKUP(A9,チームデータ!$A$3:$C$20,2)&amp;")")</f>
        <v>(網　走)</v>
      </c>
      <c r="D10" s="63">
        <v>1</v>
      </c>
      <c r="E10" s="7"/>
      <c r="F10" s="15"/>
      <c r="G10" s="18"/>
      <c r="H10" s="7"/>
      <c r="I10" s="8"/>
      <c r="J10" s="8"/>
      <c r="K10" s="74"/>
      <c r="L10" s="16"/>
      <c r="M10" s="66"/>
      <c r="N10" s="13">
        <v>8</v>
      </c>
      <c r="O10" s="22"/>
      <c r="P10" s="79"/>
      <c r="Q10" s="37" t="str">
        <f>IF(R9="","","("&amp;VLOOKUP(R9,チームデータ!$A$3:$C$20,2)&amp;")")</f>
        <v>(檜　山)</v>
      </c>
      <c r="R10" s="81"/>
    </row>
    <row r="11" spans="1:18" ht="24" customHeight="1" thickBot="1" thickTop="1">
      <c r="A11" s="80">
        <v>18</v>
      </c>
      <c r="B11" s="78">
        <v>4</v>
      </c>
      <c r="C11" s="36" t="str">
        <f>IF(A11="","",VLOOKUP(A11,チームデータ!$A$3:$C$20,3)&amp;"中学校")</f>
        <v>東中学校</v>
      </c>
      <c r="D11" s="28"/>
      <c r="E11" s="14">
        <v>0</v>
      </c>
      <c r="F11" s="15"/>
      <c r="G11" s="18"/>
      <c r="H11" s="12"/>
      <c r="I11" s="8"/>
      <c r="J11" s="8"/>
      <c r="K11" s="74"/>
      <c r="L11" s="9"/>
      <c r="M11" s="51">
        <v>1</v>
      </c>
      <c r="N11" s="47"/>
      <c r="O11" s="65"/>
      <c r="P11" s="79">
        <v>13</v>
      </c>
      <c r="Q11" s="36" t="str">
        <f>IF(R11="","",VLOOKUP(R11,チームデータ!$A$3:$C$20,3)&amp;"中学校")</f>
        <v>島牧中学校</v>
      </c>
      <c r="R11" s="81">
        <v>4</v>
      </c>
    </row>
    <row r="12" spans="1:18" ht="24" customHeight="1" thickBot="1" thickTop="1">
      <c r="A12" s="80"/>
      <c r="B12" s="78"/>
      <c r="C12" s="37" t="str">
        <f>IF(A11="","","("&amp;VLOOKUP(A11,チームデータ!$A$3:$C$20,2)&amp;")")</f>
        <v>(開催地)</v>
      </c>
      <c r="D12" s="30"/>
      <c r="E12" s="11">
        <v>4</v>
      </c>
      <c r="F12" s="18"/>
      <c r="G12" s="18"/>
      <c r="H12" s="12"/>
      <c r="I12" s="8"/>
      <c r="J12" s="8"/>
      <c r="K12" s="74"/>
      <c r="L12" s="9"/>
      <c r="N12" s="51">
        <v>3</v>
      </c>
      <c r="O12" s="9"/>
      <c r="P12" s="79"/>
      <c r="Q12" s="37" t="str">
        <f>IF(R11="","","("&amp;VLOOKUP(R11,チームデータ!$A$3:$C$20,2)&amp;")")</f>
        <v>(後　志)</v>
      </c>
      <c r="R12" s="81"/>
    </row>
    <row r="13" spans="1:18" ht="24" customHeight="1" thickBot="1" thickTop="1">
      <c r="A13" s="80">
        <v>2</v>
      </c>
      <c r="B13" s="78">
        <v>5</v>
      </c>
      <c r="C13" s="36" t="str">
        <f>IF(A13="","",VLOOKUP(A13,チームデータ!$A$3:$C$20,3)&amp;"中学校")</f>
        <v>真栄中学校</v>
      </c>
      <c r="D13" s="44"/>
      <c r="E13" s="45"/>
      <c r="F13" s="52">
        <v>0</v>
      </c>
      <c r="G13" s="15">
        <v>15</v>
      </c>
      <c r="H13" s="12"/>
      <c r="I13" s="9">
        <v>0</v>
      </c>
      <c r="J13" s="77">
        <v>2</v>
      </c>
      <c r="K13" s="68"/>
      <c r="L13" s="9">
        <v>16</v>
      </c>
      <c r="N13" s="9">
        <v>3</v>
      </c>
      <c r="O13" s="9"/>
      <c r="P13" s="79">
        <v>14</v>
      </c>
      <c r="Q13" s="36" t="str">
        <f>IF(R13="","",VLOOKUP(R13,チームデータ!$A$3:$C$20,3)&amp;"中学校")</f>
        <v>向陽中学校</v>
      </c>
      <c r="R13" s="81">
        <v>11</v>
      </c>
    </row>
    <row r="14" spans="1:18" ht="24" customHeight="1" thickBot="1" thickTop="1">
      <c r="A14" s="80"/>
      <c r="B14" s="78"/>
      <c r="C14" s="37" t="str">
        <f>IF(A13="","","("&amp;VLOOKUP(A13,チームデータ!$A$3:$C$20,2)&amp;")")</f>
        <v>(札　幌)</v>
      </c>
      <c r="D14" s="2"/>
      <c r="E14" s="46">
        <v>3</v>
      </c>
      <c r="G14" s="7"/>
      <c r="H14" s="50"/>
      <c r="I14" s="82">
        <v>17</v>
      </c>
      <c r="J14" s="83"/>
      <c r="K14" s="16"/>
      <c r="L14" s="19"/>
      <c r="M14" s="68">
        <v>0</v>
      </c>
      <c r="N14" s="59">
        <v>9</v>
      </c>
      <c r="O14" s="67"/>
      <c r="P14" s="79"/>
      <c r="Q14" s="37" t="str">
        <f>IF(R13="","","("&amp;VLOOKUP(R13,チームデータ!$A$3:$C$20,2)&amp;")")</f>
        <v>(胆　振)</v>
      </c>
      <c r="R14" s="81"/>
    </row>
    <row r="15" spans="1:18" ht="24" customHeight="1" thickTop="1">
      <c r="A15" s="80">
        <v>16</v>
      </c>
      <c r="B15" s="78">
        <v>6</v>
      </c>
      <c r="C15" s="36" t="str">
        <f>IF(A15="","",VLOOKUP(A15,チームデータ!$A$3:$C$20,3)&amp;"中学校")</f>
        <v>光陵中学校</v>
      </c>
      <c r="D15" s="28"/>
      <c r="E15" s="14">
        <v>0</v>
      </c>
      <c r="G15" s="7"/>
      <c r="H15" s="73"/>
      <c r="I15" s="8"/>
      <c r="J15" s="8"/>
      <c r="K15" s="16"/>
      <c r="L15" s="19"/>
      <c r="M15" s="21"/>
      <c r="N15" s="17"/>
      <c r="O15" s="10"/>
      <c r="P15" s="79">
        <v>15</v>
      </c>
      <c r="Q15" s="36" t="str">
        <f>IF(R15="","",VLOOKUP(R15,チームデータ!$A$3:$C$20,3)&amp;"中学校")</f>
        <v>中標津中学校</v>
      </c>
      <c r="R15" s="81">
        <v>15</v>
      </c>
    </row>
    <row r="16" spans="1:18" ht="24" customHeight="1" thickBot="1">
      <c r="A16" s="80"/>
      <c r="B16" s="78"/>
      <c r="C16" s="37" t="str">
        <f>IF(A15="","","("&amp;VLOOKUP(A15,チームデータ!$A$3:$C$20,2)&amp;")")</f>
        <v>(開催支庁)</v>
      </c>
      <c r="D16" s="30"/>
      <c r="E16" s="11">
        <v>5</v>
      </c>
      <c r="F16" s="12">
        <v>1</v>
      </c>
      <c r="G16" s="7"/>
      <c r="H16" s="73"/>
      <c r="I16" s="8"/>
      <c r="J16" s="8"/>
      <c r="K16" s="16"/>
      <c r="L16" s="19"/>
      <c r="M16" s="19"/>
      <c r="N16" s="53">
        <v>0</v>
      </c>
      <c r="O16" s="9"/>
      <c r="P16" s="79"/>
      <c r="Q16" s="37" t="str">
        <f>IF(R15="","","("&amp;VLOOKUP(R15,チームデータ!$A$3:$C$20,2)&amp;")")</f>
        <v>(根　室)</v>
      </c>
      <c r="R16" s="81"/>
    </row>
    <row r="17" spans="1:18" ht="24" customHeight="1" thickBot="1" thickTop="1">
      <c r="A17" s="80">
        <v>3</v>
      </c>
      <c r="B17" s="78">
        <v>7</v>
      </c>
      <c r="C17" s="36" t="str">
        <f>IF(A17="","",VLOOKUP(A17,チームデータ!$A$3:$C$20,3)&amp;"中学校")</f>
        <v>富丘中学校</v>
      </c>
      <c r="D17" s="44"/>
      <c r="E17" s="45"/>
      <c r="F17" s="49"/>
      <c r="G17" s="12"/>
      <c r="H17" s="73"/>
      <c r="I17" s="8"/>
      <c r="J17" s="8"/>
      <c r="K17" s="16"/>
      <c r="L17" s="21"/>
      <c r="M17" s="19">
        <v>14</v>
      </c>
      <c r="N17" s="9"/>
      <c r="O17" s="9">
        <v>1</v>
      </c>
      <c r="P17" s="79">
        <v>16</v>
      </c>
      <c r="Q17" s="36" t="str">
        <f>IF(R17="","",VLOOKUP(R17,チームデータ!$A$3:$C$20,3)&amp;"中学校")</f>
        <v>東光中学校</v>
      </c>
      <c r="R17" s="81">
        <v>17</v>
      </c>
    </row>
    <row r="18" spans="1:18" ht="24" customHeight="1" thickBot="1" thickTop="1">
      <c r="A18" s="80"/>
      <c r="B18" s="78"/>
      <c r="C18" s="37" t="str">
        <f>IF(A17="","","("&amp;VLOOKUP(A17,チームデータ!$A$3:$C$20,2)&amp;")")</f>
        <v>(石　狩)</v>
      </c>
      <c r="D18" s="2"/>
      <c r="E18" s="46">
        <v>3</v>
      </c>
      <c r="F18" s="15">
        <v>12</v>
      </c>
      <c r="G18" s="12"/>
      <c r="H18" s="73"/>
      <c r="I18" s="8"/>
      <c r="J18" s="8"/>
      <c r="K18" s="9"/>
      <c r="L18" s="70">
        <v>0</v>
      </c>
      <c r="M18" s="9"/>
      <c r="N18" s="9">
        <v>1</v>
      </c>
      <c r="O18" s="13">
        <v>2</v>
      </c>
      <c r="P18" s="79"/>
      <c r="Q18" s="37" t="str">
        <f>IF(R17="","","("&amp;VLOOKUP(R17,チームデータ!$A$3:$C$20,2)&amp;")")</f>
        <v>(開催地)</v>
      </c>
      <c r="R18" s="81"/>
    </row>
    <row r="19" spans="1:18" ht="24" customHeight="1" thickBot="1" thickTop="1">
      <c r="A19" s="80">
        <v>13</v>
      </c>
      <c r="B19" s="78">
        <v>8</v>
      </c>
      <c r="C19" s="36" t="str">
        <f>IF(A19="","",VLOOKUP(A19,チームデータ!$A$3:$C$20,3)&amp;"中学校")</f>
        <v>川湯中学校</v>
      </c>
      <c r="D19" s="28"/>
      <c r="E19" s="7">
        <v>0</v>
      </c>
      <c r="F19" s="7"/>
      <c r="G19" s="52">
        <v>2</v>
      </c>
      <c r="H19" s="7"/>
      <c r="I19" s="8"/>
      <c r="J19" s="8"/>
      <c r="K19" s="9"/>
      <c r="L19" s="74"/>
      <c r="M19" s="9"/>
      <c r="N19" s="48"/>
      <c r="O19" s="47"/>
      <c r="P19" s="79">
        <v>17</v>
      </c>
      <c r="Q19" s="36" t="str">
        <f>IF(R19="","",VLOOKUP(R19,チームデータ!$A$3:$C$20,3)&amp;"中学校")</f>
        <v>砂原中学校</v>
      </c>
      <c r="R19" s="81">
        <v>7</v>
      </c>
    </row>
    <row r="20" spans="1:18" ht="24" customHeight="1" thickBot="1" thickTop="1">
      <c r="A20" s="80"/>
      <c r="B20" s="78"/>
      <c r="C20" s="37" t="str">
        <f>IF(A19="","","("&amp;VLOOKUP(A19,チームデータ!$A$3:$C$20,2)&amp;")")</f>
        <v>(釧　路)</v>
      </c>
      <c r="D20" s="30"/>
      <c r="E20" s="11">
        <v>6</v>
      </c>
      <c r="F20" s="72"/>
      <c r="G20" s="73"/>
      <c r="H20" s="7"/>
      <c r="I20" s="8"/>
      <c r="J20" s="8"/>
      <c r="K20" s="9"/>
      <c r="L20" s="74"/>
      <c r="M20" s="16"/>
      <c r="N20" s="19">
        <v>10</v>
      </c>
      <c r="O20" s="51">
        <v>2</v>
      </c>
      <c r="P20" s="79"/>
      <c r="Q20" s="37" t="str">
        <f>IF(R19="","","("&amp;VLOOKUP(R19,チームデータ!$A$3:$C$20,2)&amp;")")</f>
        <v>(渡　島)</v>
      </c>
      <c r="R20" s="81"/>
    </row>
    <row r="21" spans="1:18" ht="24" customHeight="1" thickBot="1" thickTop="1">
      <c r="A21" s="80">
        <v>6</v>
      </c>
      <c r="B21" s="78">
        <v>9</v>
      </c>
      <c r="C21" s="36" t="str">
        <f>IF(A21="","",VLOOKUP(A21,チームデータ!$A$3:$C$20,3)&amp;"中学校")</f>
        <v>東陽中学校</v>
      </c>
      <c r="D21" s="44"/>
      <c r="E21" s="45"/>
      <c r="F21" s="46">
        <v>2</v>
      </c>
      <c r="G21" s="7"/>
      <c r="H21" s="7"/>
      <c r="I21" s="8"/>
      <c r="J21" s="8"/>
      <c r="K21" s="9"/>
      <c r="M21" s="70">
        <v>2</v>
      </c>
      <c r="N21" s="47"/>
      <c r="O21" s="65"/>
      <c r="P21" s="79">
        <v>18</v>
      </c>
      <c r="Q21" s="36" t="str">
        <f>IF(R21="","",VLOOKUP(R21,チームデータ!$A$3:$C$20,3)&amp;"中学校")</f>
        <v>発寒中学校</v>
      </c>
      <c r="R21" s="81">
        <v>1</v>
      </c>
    </row>
    <row r="22" spans="1:18" ht="24" customHeight="1" thickTop="1">
      <c r="A22" s="80"/>
      <c r="B22" s="78"/>
      <c r="C22" s="37" t="str">
        <f>IF(A21="","","("&amp;VLOOKUP(A21,チームデータ!$A$3:$C$20,2)&amp;")")</f>
        <v>(上　川)</v>
      </c>
      <c r="D22" s="2"/>
      <c r="E22" s="46">
        <v>3</v>
      </c>
      <c r="F22" s="7"/>
      <c r="H22" s="7"/>
      <c r="I22" s="8"/>
      <c r="J22" s="8"/>
      <c r="K22" s="9"/>
      <c r="N22" s="51">
        <v>2</v>
      </c>
      <c r="O22" s="9"/>
      <c r="P22" s="79"/>
      <c r="Q22" s="37" t="str">
        <f>IF(R21="","","("&amp;VLOOKUP(R21,チームデータ!$A$3:$C$20,2)&amp;")")</f>
        <v>(札　幌)</v>
      </c>
      <c r="R22" s="81"/>
    </row>
    <row r="23" spans="3:17" ht="13.5">
      <c r="C23" s="38"/>
      <c r="Q23" s="40"/>
    </row>
    <row r="24" spans="2:17" ht="24" customHeight="1">
      <c r="B24" s="35"/>
      <c r="C24" s="39"/>
      <c r="D24" s="85" t="s">
        <v>22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Q24" s="40"/>
    </row>
    <row r="25" spans="1:18" ht="24" customHeight="1">
      <c r="A25" s="80">
        <v>1</v>
      </c>
      <c r="B25" s="78">
        <v>1</v>
      </c>
      <c r="C25" s="36" t="str">
        <f>IF(A25="","",VLOOKUP(A25,チームデータ!$E$3:$G$20,3)&amp;"中学校")</f>
        <v>北星女子中学校</v>
      </c>
      <c r="D25" s="28"/>
      <c r="E25" s="7">
        <v>1</v>
      </c>
      <c r="H25" s="7"/>
      <c r="I25" s="8"/>
      <c r="J25" s="8"/>
      <c r="L25" s="9"/>
      <c r="M25" s="9"/>
      <c r="N25" s="10">
        <v>1</v>
      </c>
      <c r="O25" s="9"/>
      <c r="P25" s="79">
        <v>10</v>
      </c>
      <c r="Q25" s="36" t="str">
        <f>IF(R25="","",VLOOKUP(R25,チームデータ!$E$3:$G$20,3)&amp;"中学校")</f>
        <v>啓雲中学校</v>
      </c>
      <c r="R25" s="81">
        <v>15</v>
      </c>
    </row>
    <row r="26" spans="1:18" ht="24" customHeight="1" thickBot="1">
      <c r="A26" s="80"/>
      <c r="B26" s="78"/>
      <c r="C26" s="37" t="str">
        <f>IF(A25="","","("&amp;VLOOKUP(A25,チームデータ!$E$3:$G$20,2)&amp;")")</f>
        <v>(札　幌)</v>
      </c>
      <c r="D26" s="30"/>
      <c r="E26" s="11">
        <v>3</v>
      </c>
      <c r="F26" s="12">
        <v>2</v>
      </c>
      <c r="H26" s="7"/>
      <c r="I26" s="8"/>
      <c r="J26" s="8"/>
      <c r="L26" s="9"/>
      <c r="M26" s="9">
        <v>2</v>
      </c>
      <c r="N26" s="13">
        <v>7</v>
      </c>
      <c r="O26" s="22"/>
      <c r="P26" s="79"/>
      <c r="Q26" s="37" t="str">
        <f>IF(R25="","","("&amp;VLOOKUP(R25,チームデータ!$E$3:$G$20,2)&amp;")")</f>
        <v>(根　室)</v>
      </c>
      <c r="R26" s="81"/>
    </row>
    <row r="27" spans="1:18" ht="24" customHeight="1" thickBot="1" thickTop="1">
      <c r="A27" s="80">
        <v>10</v>
      </c>
      <c r="B27" s="78">
        <v>2</v>
      </c>
      <c r="C27" s="36" t="str">
        <f>IF(A27="","",VLOOKUP(A27,チームデータ!$E$3:$G$20,3)&amp;"中学校")</f>
        <v>平取中学校</v>
      </c>
      <c r="D27" s="62">
        <v>3</v>
      </c>
      <c r="E27" s="7"/>
      <c r="F27" s="50"/>
      <c r="G27" s="73"/>
      <c r="H27" s="7"/>
      <c r="I27" s="8"/>
      <c r="J27" s="8"/>
      <c r="L27" s="74"/>
      <c r="M27" s="75"/>
      <c r="N27" s="47"/>
      <c r="O27" s="65"/>
      <c r="P27" s="79">
        <v>11</v>
      </c>
      <c r="Q27" s="36" t="str">
        <f>IF(R27="","",VLOOKUP(R27,チームデータ!$E$3:$G$20,3)&amp;"中学校")</f>
        <v>本通中学校</v>
      </c>
      <c r="R27" s="81">
        <v>7</v>
      </c>
    </row>
    <row r="28" spans="1:18" ht="24" customHeight="1" thickBot="1" thickTop="1">
      <c r="A28" s="80"/>
      <c r="B28" s="78"/>
      <c r="C28" s="37" t="str">
        <f>IF(A27="","","("&amp;VLOOKUP(A27,チームデータ!$E$3:$G$20,2)&amp;")")</f>
        <v>(日　高)</v>
      </c>
      <c r="D28" s="57">
        <v>1</v>
      </c>
      <c r="E28" s="7"/>
      <c r="F28" s="73"/>
      <c r="G28" s="73"/>
      <c r="H28" s="7"/>
      <c r="I28" s="8"/>
      <c r="J28" s="8"/>
      <c r="L28" s="68">
        <v>1</v>
      </c>
      <c r="M28" s="9">
        <v>13</v>
      </c>
      <c r="N28" s="51">
        <v>2</v>
      </c>
      <c r="O28" s="9"/>
      <c r="P28" s="79"/>
      <c r="Q28" s="37" t="str">
        <f>IF(R27="","","("&amp;VLOOKUP(R27,チームデータ!$E$3:$G$20,2)&amp;")")</f>
        <v>(渡　島)</v>
      </c>
      <c r="R28" s="81"/>
    </row>
    <row r="29" spans="1:18" ht="24" customHeight="1" thickBot="1" thickTop="1">
      <c r="A29" s="80">
        <v>17</v>
      </c>
      <c r="B29" s="78">
        <v>3</v>
      </c>
      <c r="C29" s="36" t="str">
        <f>IF(A29="","",VLOOKUP(A29,チームデータ!$E$3:$G$20,3)&amp;"中学校")</f>
        <v>清園中学校</v>
      </c>
      <c r="D29" s="20"/>
      <c r="E29" s="60">
        <v>2</v>
      </c>
      <c r="F29" s="7">
        <v>11</v>
      </c>
      <c r="G29" s="71">
        <v>0</v>
      </c>
      <c r="H29" s="7"/>
      <c r="I29" s="8"/>
      <c r="J29" s="8"/>
      <c r="K29" s="16"/>
      <c r="L29" s="76"/>
      <c r="M29" s="9"/>
      <c r="N29" s="10">
        <v>0</v>
      </c>
      <c r="O29" s="9"/>
      <c r="P29" s="79">
        <v>12</v>
      </c>
      <c r="Q29" s="36" t="str">
        <f>IF(R29="","",VLOOKUP(R29,チームデータ!$E$3:$G$20,3)&amp;"中学校")</f>
        <v>光西中学校</v>
      </c>
      <c r="R29" s="81">
        <v>14</v>
      </c>
    </row>
    <row r="30" spans="1:18" ht="24" customHeight="1" thickBot="1" thickTop="1">
      <c r="A30" s="80"/>
      <c r="B30" s="78"/>
      <c r="C30" s="37" t="str">
        <f>IF(A29="","","("&amp;VLOOKUP(A29,チームデータ!$E$3:$G$20,2)&amp;")")</f>
        <v>(開催地)</v>
      </c>
      <c r="D30" s="61">
        <v>0</v>
      </c>
      <c r="E30" s="7"/>
      <c r="F30" s="15"/>
      <c r="G30" s="18"/>
      <c r="H30" s="7"/>
      <c r="I30" s="8"/>
      <c r="J30" s="8"/>
      <c r="K30" s="16"/>
      <c r="L30" s="21"/>
      <c r="M30" s="16"/>
      <c r="N30" s="13">
        <v>8</v>
      </c>
      <c r="O30" s="22"/>
      <c r="P30" s="79"/>
      <c r="Q30" s="37" t="str">
        <f>IF(R29="","","("&amp;VLOOKUP(R29,チームデータ!$E$3:$G$20,2)&amp;")")</f>
        <v>(網　走)</v>
      </c>
      <c r="R30" s="81"/>
    </row>
    <row r="31" spans="1:18" ht="24" customHeight="1" thickBot="1" thickTop="1">
      <c r="A31" s="80">
        <v>4</v>
      </c>
      <c r="B31" s="78">
        <v>4</v>
      </c>
      <c r="C31" s="36" t="str">
        <f>IF(A31="","",VLOOKUP(A31,チームデータ!$E$3:$G$20,3)&amp;"中学校")</f>
        <v>寿都中学校</v>
      </c>
      <c r="D31" s="28"/>
      <c r="E31" s="7">
        <v>2</v>
      </c>
      <c r="F31" s="15"/>
      <c r="G31" s="18"/>
      <c r="H31" s="12"/>
      <c r="I31" s="8"/>
      <c r="J31" s="8"/>
      <c r="K31" s="16"/>
      <c r="L31" s="19"/>
      <c r="M31" s="70">
        <v>1</v>
      </c>
      <c r="N31" s="47"/>
      <c r="O31" s="65"/>
      <c r="P31" s="79">
        <v>13</v>
      </c>
      <c r="Q31" s="36" t="str">
        <f>IF(R31="","",VLOOKUP(R31,チームデータ!$E$3:$G$20,3)&amp;"中学校")</f>
        <v>緑中学校</v>
      </c>
      <c r="R31" s="81">
        <v>9</v>
      </c>
    </row>
    <row r="32" spans="1:18" ht="24" customHeight="1" thickBot="1" thickTop="1">
      <c r="A32" s="80"/>
      <c r="B32" s="78"/>
      <c r="C32" s="37" t="str">
        <f>IF(A31="","","("&amp;VLOOKUP(A31,チームデータ!$E$3:$G$20,2)&amp;")")</f>
        <v>(後　志)</v>
      </c>
      <c r="D32" s="56"/>
      <c r="E32" s="57">
        <v>4</v>
      </c>
      <c r="F32" s="58"/>
      <c r="G32" s="18"/>
      <c r="H32" s="12"/>
      <c r="I32" s="8"/>
      <c r="J32" s="8"/>
      <c r="K32" s="16"/>
      <c r="L32" s="19"/>
      <c r="N32" s="51">
        <v>3</v>
      </c>
      <c r="O32" s="9"/>
      <c r="P32" s="79"/>
      <c r="Q32" s="37" t="str">
        <f>IF(R31="","","("&amp;VLOOKUP(R31,チームデータ!$E$3:$G$20,2)&amp;")")</f>
        <v>(空　知)</v>
      </c>
      <c r="R32" s="81"/>
    </row>
    <row r="33" spans="1:18" ht="24" customHeight="1" thickBot="1" thickTop="1">
      <c r="A33" s="80">
        <v>11</v>
      </c>
      <c r="B33" s="78">
        <v>5</v>
      </c>
      <c r="C33" s="36" t="str">
        <f>IF(A33="","",VLOOKUP(A33,チームデータ!$E$3:$G$20,3)&amp;"中学校")</f>
        <v>光洋中学校</v>
      </c>
      <c r="D33" s="29"/>
      <c r="E33" s="20"/>
      <c r="F33" s="55">
        <v>1</v>
      </c>
      <c r="G33" s="15">
        <v>15</v>
      </c>
      <c r="H33" s="12">
        <v>1</v>
      </c>
      <c r="I33" s="8"/>
      <c r="J33" s="77"/>
      <c r="K33" s="16">
        <v>2</v>
      </c>
      <c r="L33" s="19">
        <v>16</v>
      </c>
      <c r="N33" s="10">
        <v>1</v>
      </c>
      <c r="O33" s="9"/>
      <c r="P33" s="79">
        <v>14</v>
      </c>
      <c r="Q33" s="36" t="str">
        <f>IF(R33="","",VLOOKUP(R33,チームデータ!$E$3:$G$20,3)&amp;"中学校")</f>
        <v>潮見が丘中学校</v>
      </c>
      <c r="R33" s="81">
        <v>5</v>
      </c>
    </row>
    <row r="34" spans="1:18" ht="24" customHeight="1" thickBot="1" thickTop="1">
      <c r="A34" s="80"/>
      <c r="B34" s="78"/>
      <c r="C34" s="37" t="str">
        <f>IF(A33="","","("&amp;VLOOKUP(A33,チームデータ!$E$3:$G$20,2)&amp;")")</f>
        <v>(胆　振)</v>
      </c>
      <c r="D34" s="2"/>
      <c r="E34" s="54">
        <v>1</v>
      </c>
      <c r="G34" s="7"/>
      <c r="H34" s="50"/>
      <c r="I34" s="82">
        <v>17</v>
      </c>
      <c r="J34" s="83"/>
      <c r="K34" s="75"/>
      <c r="L34" s="9"/>
      <c r="M34" s="16">
        <v>0</v>
      </c>
      <c r="N34" s="13">
        <v>9</v>
      </c>
      <c r="O34" s="22"/>
      <c r="P34" s="79"/>
      <c r="Q34" s="37" t="str">
        <f>IF(R33="","","("&amp;VLOOKUP(R33,チームデータ!$E$3:$G$20,2)&amp;")")</f>
        <v>(宗　谷)</v>
      </c>
      <c r="R34" s="81"/>
    </row>
    <row r="35" spans="1:18" ht="24" customHeight="1" thickBot="1" thickTop="1">
      <c r="A35" s="80">
        <v>16</v>
      </c>
      <c r="B35" s="78">
        <v>6</v>
      </c>
      <c r="C35" s="36" t="str">
        <f>IF(A35="","",VLOOKUP(A35,チームデータ!$E$3:$G$20,3)&amp;"中学校")</f>
        <v>光陵中学校</v>
      </c>
      <c r="D35" s="28"/>
      <c r="E35" s="14">
        <v>1</v>
      </c>
      <c r="G35" s="7"/>
      <c r="H35" s="73"/>
      <c r="I35" s="8"/>
      <c r="J35" s="8"/>
      <c r="K35" s="74"/>
      <c r="L35" s="9"/>
      <c r="M35" s="48"/>
      <c r="N35" s="47"/>
      <c r="O35" s="65"/>
      <c r="P35" s="79">
        <v>15</v>
      </c>
      <c r="Q35" s="36" t="str">
        <f>IF(R35="","",VLOOKUP(R35,チームデータ!$E$3:$G$20,3)&amp;"中学校")</f>
        <v>館中学校</v>
      </c>
      <c r="R35" s="81">
        <v>8</v>
      </c>
    </row>
    <row r="36" spans="1:18" ht="24" customHeight="1" thickBot="1" thickTop="1">
      <c r="A36" s="80"/>
      <c r="B36" s="78"/>
      <c r="C36" s="37" t="str">
        <f>IF(A35="","","("&amp;VLOOKUP(A35,チームデータ!$E$3:$G$20,2)&amp;")")</f>
        <v>(開催支庁)</v>
      </c>
      <c r="D36" s="30"/>
      <c r="E36" s="11">
        <v>5</v>
      </c>
      <c r="F36" s="12">
        <v>0</v>
      </c>
      <c r="G36" s="7"/>
      <c r="H36" s="73"/>
      <c r="I36" s="8"/>
      <c r="J36" s="8"/>
      <c r="K36" s="74"/>
      <c r="L36" s="9"/>
      <c r="M36" s="19"/>
      <c r="N36" s="51">
        <v>2</v>
      </c>
      <c r="O36" s="9"/>
      <c r="P36" s="79"/>
      <c r="Q36" s="37" t="str">
        <f>IF(R35="","","("&amp;VLOOKUP(R35,チームデータ!$E$3:$G$20,2)&amp;")")</f>
        <v>(檜　山)</v>
      </c>
      <c r="R36" s="81"/>
    </row>
    <row r="37" spans="1:18" ht="24" customHeight="1" thickBot="1" thickTop="1">
      <c r="A37" s="80">
        <v>13</v>
      </c>
      <c r="B37" s="78">
        <v>7</v>
      </c>
      <c r="C37" s="36" t="str">
        <f>IF(A37="","",VLOOKUP(A37,チームデータ!$E$3:$G$20,3)&amp;"中学校")</f>
        <v>附属釧路中学校</v>
      </c>
      <c r="D37" s="44"/>
      <c r="E37" s="45"/>
      <c r="F37" s="49"/>
      <c r="G37" s="12"/>
      <c r="H37" s="73"/>
      <c r="I37" s="8"/>
      <c r="J37" s="8"/>
      <c r="K37" s="74"/>
      <c r="L37" s="16"/>
      <c r="M37" s="19">
        <v>14</v>
      </c>
      <c r="N37" s="9"/>
      <c r="O37" s="9">
        <v>2</v>
      </c>
      <c r="P37" s="79">
        <v>16</v>
      </c>
      <c r="Q37" s="36" t="str">
        <f>IF(R37="","",VLOOKUP(R37,チームデータ!$E$3:$G$20,3)&amp;"中学校")</f>
        <v>芽室中学校</v>
      </c>
      <c r="R37" s="81">
        <v>12</v>
      </c>
    </row>
    <row r="38" spans="1:18" ht="24" customHeight="1" thickBot="1" thickTop="1">
      <c r="A38" s="80"/>
      <c r="B38" s="78"/>
      <c r="C38" s="37" t="str">
        <f>IF(A37="","","("&amp;VLOOKUP(A37,チームデータ!$E$3:$G$20,2)&amp;")")</f>
        <v>(釧　路)</v>
      </c>
      <c r="D38" s="2"/>
      <c r="E38" s="46">
        <v>2</v>
      </c>
      <c r="F38" s="15">
        <v>12</v>
      </c>
      <c r="G38" s="12"/>
      <c r="H38" s="73"/>
      <c r="I38" s="8"/>
      <c r="J38" s="8"/>
      <c r="K38" s="9"/>
      <c r="L38" s="70">
        <v>2</v>
      </c>
      <c r="M38" s="9"/>
      <c r="N38" s="9">
        <v>2</v>
      </c>
      <c r="O38" s="59">
        <v>2</v>
      </c>
      <c r="P38" s="79"/>
      <c r="Q38" s="37" t="str">
        <f>IF(R37="","","("&amp;VLOOKUP(R37,チームデータ!$E$3:$G$20,2)&amp;")")</f>
        <v>(十　勝)</v>
      </c>
      <c r="R38" s="81"/>
    </row>
    <row r="39" spans="1:18" ht="24" customHeight="1" thickTop="1">
      <c r="A39" s="80">
        <v>3</v>
      </c>
      <c r="B39" s="78">
        <v>8</v>
      </c>
      <c r="C39" s="36" t="str">
        <f>IF(A39="","",VLOOKUP(A39,チームデータ!$E$3:$G$20,3)&amp;"中学校")</f>
        <v>富丘中学校</v>
      </c>
      <c r="D39" s="28"/>
      <c r="E39" s="7">
        <v>1</v>
      </c>
      <c r="F39" s="7"/>
      <c r="G39" s="52">
        <v>2</v>
      </c>
      <c r="H39" s="7"/>
      <c r="I39" s="8"/>
      <c r="J39" s="8"/>
      <c r="K39" s="9"/>
      <c r="L39" s="74"/>
      <c r="M39" s="9"/>
      <c r="N39" s="59"/>
      <c r="O39" s="17"/>
      <c r="P39" s="79">
        <v>17</v>
      </c>
      <c r="Q39" s="36" t="str">
        <f>IF(R39="","",VLOOKUP(R39,チームデータ!$E$3:$G$20,3)&amp;"中学校")</f>
        <v>南幌中学校</v>
      </c>
      <c r="R39" s="81">
        <v>18</v>
      </c>
    </row>
    <row r="40" spans="1:18" ht="24" customHeight="1" thickBot="1">
      <c r="A40" s="80"/>
      <c r="B40" s="78"/>
      <c r="C40" s="37" t="str">
        <f>IF(A39="","","("&amp;VLOOKUP(A39,チームデータ!$E$3:$G$20,2)&amp;")")</f>
        <v>(石　狩)</v>
      </c>
      <c r="D40" s="30"/>
      <c r="E40" s="11">
        <v>6</v>
      </c>
      <c r="F40" s="12"/>
      <c r="G40" s="73"/>
      <c r="H40" s="7"/>
      <c r="I40" s="8"/>
      <c r="J40" s="8"/>
      <c r="K40" s="9"/>
      <c r="L40" s="74"/>
      <c r="M40" s="68"/>
      <c r="N40" s="69">
        <v>10</v>
      </c>
      <c r="O40" s="51">
        <v>1</v>
      </c>
      <c r="P40" s="79"/>
      <c r="Q40" s="37" t="str">
        <f>IF(R39="","","("&amp;VLOOKUP(R39,チームデータ!$E$3:$G$20,2)&amp;")")</f>
        <v>(開催地)</v>
      </c>
      <c r="R40" s="81"/>
    </row>
    <row r="41" spans="1:18" ht="24" customHeight="1" thickBot="1" thickTop="1">
      <c r="A41" s="80">
        <v>6</v>
      </c>
      <c r="B41" s="78">
        <v>9</v>
      </c>
      <c r="C41" s="36" t="str">
        <f>IF(A41="","",VLOOKUP(A41,チームデータ!$E$3:$G$20,3)&amp;"中学校")</f>
        <v>広陵中学校</v>
      </c>
      <c r="D41" s="44"/>
      <c r="E41" s="45"/>
      <c r="F41" s="52">
        <v>2</v>
      </c>
      <c r="G41" s="7"/>
      <c r="H41" s="7"/>
      <c r="I41" s="8"/>
      <c r="J41" s="8"/>
      <c r="K41" s="9"/>
      <c r="M41" s="51">
        <v>2</v>
      </c>
      <c r="N41" s="17"/>
      <c r="O41" s="10"/>
      <c r="P41" s="79">
        <v>18</v>
      </c>
      <c r="Q41" s="36" t="str">
        <f>IF(R41="","",VLOOKUP(R41,チームデータ!$E$3:$G$20,3)&amp;"中学校")</f>
        <v>厚別南中学校</v>
      </c>
      <c r="R41" s="81">
        <v>2</v>
      </c>
    </row>
    <row r="42" spans="1:18" ht="24" customHeight="1" thickTop="1">
      <c r="A42" s="80"/>
      <c r="B42" s="78"/>
      <c r="C42" s="37" t="str">
        <f>IF(A41="","","("&amp;VLOOKUP(A41,チームデータ!$E$3:$G$20,2)&amp;")")</f>
        <v>(上　川)</v>
      </c>
      <c r="D42" s="2"/>
      <c r="E42" s="46">
        <v>2</v>
      </c>
      <c r="F42" s="7"/>
      <c r="H42" s="7"/>
      <c r="I42" s="8"/>
      <c r="J42" s="8"/>
      <c r="K42" s="9"/>
      <c r="N42" s="53">
        <v>1</v>
      </c>
      <c r="O42" s="9"/>
      <c r="P42" s="79"/>
      <c r="Q42" s="37" t="str">
        <f>IF(R41="","","("&amp;VLOOKUP(R41,チームデータ!$E$3:$G$20,2)&amp;")")</f>
        <v>(札　幌)</v>
      </c>
      <c r="R42" s="81"/>
    </row>
  </sheetData>
  <sheetProtection/>
  <mergeCells count="79">
    <mergeCell ref="M1:Q1"/>
    <mergeCell ref="D24:O24"/>
    <mergeCell ref="D4:O4"/>
    <mergeCell ref="P13:P14"/>
    <mergeCell ref="P15:P16"/>
    <mergeCell ref="P17:P18"/>
    <mergeCell ref="I14:J14"/>
    <mergeCell ref="P11:P12"/>
    <mergeCell ref="M2:Q2"/>
    <mergeCell ref="M3:Q3"/>
    <mergeCell ref="R9:R10"/>
    <mergeCell ref="R5:R6"/>
    <mergeCell ref="R7:R8"/>
    <mergeCell ref="R11:R12"/>
    <mergeCell ref="R21:R22"/>
    <mergeCell ref="R13:R14"/>
    <mergeCell ref="R15:R16"/>
    <mergeCell ref="P19:P20"/>
    <mergeCell ref="B19:B20"/>
    <mergeCell ref="A19:A20"/>
    <mergeCell ref="R17:R18"/>
    <mergeCell ref="R19:R20"/>
    <mergeCell ref="A21:A22"/>
    <mergeCell ref="A27:A28"/>
    <mergeCell ref="B27:B28"/>
    <mergeCell ref="B25:B26"/>
    <mergeCell ref="B21:B22"/>
    <mergeCell ref="A29:A30"/>
    <mergeCell ref="B29:B30"/>
    <mergeCell ref="P29:P30"/>
    <mergeCell ref="R29:R30"/>
    <mergeCell ref="R33:R34"/>
    <mergeCell ref="I34:J34"/>
    <mergeCell ref="R37:R38"/>
    <mergeCell ref="P21:P22"/>
    <mergeCell ref="R35:R36"/>
    <mergeCell ref="R31:R32"/>
    <mergeCell ref="P27:P28"/>
    <mergeCell ref="R27:R28"/>
    <mergeCell ref="P25:P26"/>
    <mergeCell ref="R25:R26"/>
    <mergeCell ref="B31:B32"/>
    <mergeCell ref="P31:P32"/>
    <mergeCell ref="B37:B38"/>
    <mergeCell ref="P37:P38"/>
    <mergeCell ref="B35:B36"/>
    <mergeCell ref="P35:P36"/>
    <mergeCell ref="B33:B34"/>
    <mergeCell ref="P33:P34"/>
    <mergeCell ref="B39:B40"/>
    <mergeCell ref="P39:P40"/>
    <mergeCell ref="R39:R40"/>
    <mergeCell ref="A41:A42"/>
    <mergeCell ref="B41:B42"/>
    <mergeCell ref="P41:P42"/>
    <mergeCell ref="R41:R42"/>
    <mergeCell ref="A5:A6"/>
    <mergeCell ref="A11:A12"/>
    <mergeCell ref="A13:A14"/>
    <mergeCell ref="A39:A40"/>
    <mergeCell ref="A31:A32"/>
    <mergeCell ref="A35:A36"/>
    <mergeCell ref="A37:A38"/>
    <mergeCell ref="A33:A34"/>
    <mergeCell ref="A17:A18"/>
    <mergeCell ref="A25:A26"/>
    <mergeCell ref="A9:A10"/>
    <mergeCell ref="A7:A8"/>
    <mergeCell ref="B17:B18"/>
    <mergeCell ref="B15:B16"/>
    <mergeCell ref="B11:B12"/>
    <mergeCell ref="B13:B14"/>
    <mergeCell ref="B9:B10"/>
    <mergeCell ref="B7:B8"/>
    <mergeCell ref="A15:A16"/>
    <mergeCell ref="B5:B6"/>
    <mergeCell ref="P5:P6"/>
    <mergeCell ref="P7:P8"/>
    <mergeCell ref="P9:P10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knakai</dc:creator>
  <cp:keywords/>
  <dc:description/>
  <cp:lastModifiedBy>user</cp:lastModifiedBy>
  <cp:lastPrinted>2010-07-31T22:46:20Z</cp:lastPrinted>
  <dcterms:created xsi:type="dcterms:W3CDTF">2008-06-11T01:32:46Z</dcterms:created>
  <dcterms:modified xsi:type="dcterms:W3CDTF">2010-08-01T23:42:15Z</dcterms:modified>
  <cp:category/>
  <cp:version/>
  <cp:contentType/>
  <cp:contentStatus/>
</cp:coreProperties>
</file>